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<sst xmlns="http://schemas.openxmlformats.org/spreadsheetml/2006/main" count="68" uniqueCount="68">
  <si>
    <t xml:space="preserve"/>
  </si>
  <si>
    <t xml:space="preserve">QAF020</t>
  </si>
  <si>
    <t xml:space="preserve">m</t>
  </si>
  <si>
    <t xml:space="preserve">Trobada de coberta plana transitable, no ventilada amb parament vertical. Impermeabilització amb làmines asfàltiques.</t>
  </si>
  <si>
    <r>
      <rPr>
        <sz val="8.25"/>
        <color rgb="FF000000"/>
        <rFont val="Arial"/>
        <family val="2"/>
      </rPr>
      <t xml:space="preserve">Trobada de coberta plana transitable, no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soldada a la vegada al suport i formada per: banda de reforç de 33 cm d'amplada, realitzada a partir de làmina de betum modificat amb elastòmer SBS, LBM(SBS)-40-FP, Morterplas SBS FP 4 KG "SOPREMA", amb armadura de feltre de polièster reforçat i estabilitzat de 160 g/m², de superfície no protegida, totalment adherida al suport amb bufador, prèvia emprimació amb emulsió asfàltica aniònica sense càrregues tipus EA Emufal Primer, "SOPREMA". Acabat amb banda de terminació de 50 cm de desenvolupament amb làmina de betum modificat amb elastòmer SBS, LBM(SBS)-40-FP, Morterplas SBS FP 4 KG "SOPREMA", amb armadura de feltre de polièster reforçat i estabilitzat de 160 g/m², de superfície no protegida, acabat amb un revestiment d'entornpeus de gres rústic, de 7 cm, 3 €/m col·locats amb junt obert (separació entre 3 i 15 mm), en capa fina amb adhesiu cimentós d'enduriment normal, C1 sense cap característica addicional, color gris i rejuntats con morter de junts cimentós millorat, amb absorció d'aigua reduïda i resistència elevada a l'abrasió tipus CG 2 W A, color blanc, per junts de 2 a 15 mm.</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</si>
  <si>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</si>
  <si>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</si>
  <si>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</si>
  <si>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</si>
  <si>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</si>
  <si>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</si>
  <si>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</si>
  <si>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mt14ies010g</t>
  </si>
  <si>
    <t xml:space="preserve">kg</t>
  </si>
  <si>
    <t xml:space="preserve">Emulsió asfàltica aniònica sense càrregues tipus EA Emufal Primer, "SOPREMA", segons UNE 104231.</t>
  </si>
  <si>
    <t xml:space="preserve">mt14lds010bm</t>
  </si>
  <si>
    <t xml:space="preserve">m²</t>
  </si>
  <si>
    <t xml:space="preserve">Làmina de betum modificat amb elastòmer SBS, LBM(SBS)-40-FP, Morterplas SBS FP 4 KG "SOPREMA", massa nominal 4 kg/m², amb armadura de feltre de polièster reforçat i estabilitzat de 160 g/m², de superfície no protegida. Segons UNE-EN 13707.</t>
  </si>
  <si>
    <t xml:space="preserve">mt08aaa010a</t>
  </si>
  <si>
    <t xml:space="preserve">m³</t>
  </si>
  <si>
    <t xml:space="preserve">Aigua.</t>
  </si>
  <si>
    <t xml:space="preserve">mt09mif010ba</t>
  </si>
  <si>
    <t xml:space="preserve">t</t>
  </si>
  <si>
    <t xml:space="preserve">Morter industrial per a obra de paleta, de ciment, color gris, categoria M-2,5 (resistència a compressió 2,5 N/mm²), subministrat en sacs, segons UNE-EN 998-2.</t>
  </si>
  <si>
    <t xml:space="preserve">mt18rcr010a300</t>
  </si>
  <si>
    <t xml:space="preserve">m</t>
  </si>
  <si>
    <t xml:space="preserve">Entornpeu ceràmic de gres rústic, de 7 cm d'amplada, 3,00€/m.</t>
  </si>
  <si>
    <t xml:space="preserve">mt09mcr021g</t>
  </si>
  <si>
    <t xml:space="preserve">kg</t>
  </si>
  <si>
    <t xml:space="preserve">Adhesiu cimentós d'enduriment normal, C1, segons UNE-EN 12004, color gris.</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</si>
  <si>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</si>
  <si>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</si>
  <si>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</si>
  <si>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</si>
  <si>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</si>
  <si>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</si>
  <si>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</si>
  <si>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</si>
  <si>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</si>
  <si>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</si>
  <si>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</si>
  <si>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</si>
  <si>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</si>
  <si>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</si>
  <si>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</si>
  <si>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</si>
  <si>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</si>
  <si>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</si>
  <si>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</si>
  <si>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</si>
  <si>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</si>
  <si>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9,42€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</si>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</sst>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6.63" customWidth="1"/>
    <col min="5" max="5" width="73.10" customWidth="1"/>
    <col min="6" max="6" width="2.04" customWidth="1"/>
    <col min="7" max="7" width="9.69" customWidth="1"/>
    <col min="8" max="8" width="3.57" customWidth="1"/>
    <col min="9" max="9" width="9.69"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24.00" thickBot="1" customHeight="1">
      <c r="A8" s="6" t="s">
        <v>5</v>
      </c>
      <c r="B8" s="6"/>
      <c r="C8" s="6"/>
      <c r="D8" s="6" t="s">
        <v>6</v>
      </c>
      <c r="E8" s="6" t="s">
        <v>7</v>
      </c>
      <c r="F8" s="6"/>
      <c r="G8" s="7" t="s">
        <v>8</v>
      </c>
      <c r="H8" s="7"/>
      <c r="I8" s="7" t="s">
        <v>9</v>
      </c>
      <c r="J8" s="7"/>
      <c r="K8" s="7" t="s">
        <v>10</v>
      </c>
    </row>
    <row r="9" spans="1:11" ht="13.50" thickBot="1" customHeight="1">
      <c r="A9" s="8">
        <v>1</v>
      </c>
      <c r="B9" s="8"/>
      <c r="C9" s="8"/>
      <c r="D9" s="8"/>
      <c r="E9" s="9" t="s">
        <v>11</v>
      </c>
      <c r="F9" s="9"/>
      <c r="G9" s="9"/>
      <c r="H9" s="9"/>
      <c r="I9" s="8"/>
      <c r="J9" s="8"/>
      <c r="K9" s="8"/>
    </row>
    <row r="10" spans="1:11" ht="24.00" thickBot="1" customHeight="1">
      <c r="A10" s="1" t="s">
        <v>12</v>
      </c>
      <c r="B10" s="1"/>
      <c r="C10" s="1"/>
      <c r="D10" s="10" t="s">
        <v>13</v>
      </c>
      <c r="E10" s="1" t="s">
        <v>14</v>
      </c>
      <c r="F10" s="1"/>
      <c r="G10" s="11">
        <v>0.099</v>
      </c>
      <c r="H10" s="11"/>
      <c r="I10" s="12">
        <v>2.28</v>
      </c>
      <c r="J10" s="12"/>
      <c r="K10" s="12">
        <f ca="1">ROUND(INDIRECT(ADDRESS(ROW()+(0), COLUMN()+(-4), 1))*INDIRECT(ADDRESS(ROW()+(0), COLUMN()+(-2), 1)), 2)</f>
        <v>0.23</v>
      </c>
    </row>
    <row r="11" spans="1:11" ht="34.50" thickBot="1" customHeight="1">
      <c r="A11" s="1" t="s">
        <v>15</v>
      </c>
      <c r="B11" s="1"/>
      <c r="C11" s="1"/>
      <c r="D11" s="10" t="s">
        <v>16</v>
      </c>
      <c r="E11" s="1" t="s">
        <v>17</v>
      </c>
      <c r="F11" s="1"/>
      <c r="G11" s="11">
        <v>0.847</v>
      </c>
      <c r="H11" s="11"/>
      <c r="I11" s="12">
        <v>7.09</v>
      </c>
      <c r="J11" s="12"/>
      <c r="K11" s="12">
        <f ca="1">ROUND(INDIRECT(ADDRESS(ROW()+(0), COLUMN()+(-4), 1))*INDIRECT(ADDRESS(ROW()+(0), COLUMN()+(-2), 1)), 2)</f>
        <v>6.01</v>
      </c>
    </row>
    <row r="12" spans="1:11" ht="13.50" thickBot="1" customHeight="1">
      <c r="A12" s="1" t="s">
        <v>18</v>
      </c>
      <c r="B12" s="1"/>
      <c r="C12" s="1"/>
      <c r="D12" s="10" t="s">
        <v>19</v>
      </c>
      <c r="E12" s="1" t="s">
        <v>20</v>
      </c>
      <c r="F12" s="1"/>
      <c r="G12" s="11">
        <v>0.006</v>
      </c>
      <c r="H12" s="11"/>
      <c r="I12" s="12">
        <v>1.5</v>
      </c>
      <c r="J12" s="12"/>
      <c r="K12" s="12">
        <f ca="1">ROUND(INDIRECT(ADDRESS(ROW()+(0), COLUMN()+(-4), 1))*INDIRECT(ADDRESS(ROW()+(0), COLUMN()+(-2), 1)), 2)</f>
        <v>0.01</v>
      </c>
    </row>
    <row r="13" spans="1:11" ht="24.00" thickBot="1" customHeight="1">
      <c r="A13" s="1" t="s">
        <v>21</v>
      </c>
      <c r="B13" s="1"/>
      <c r="C13" s="1"/>
      <c r="D13" s="10" t="s">
        <v>22</v>
      </c>
      <c r="E13" s="1" t="s">
        <v>23</v>
      </c>
      <c r="F13" s="1"/>
      <c r="G13" s="11">
        <v>0.022</v>
      </c>
      <c r="H13" s="11"/>
      <c r="I13" s="12">
        <v>49.61</v>
      </c>
      <c r="J13" s="12"/>
      <c r="K13" s="12">
        <f ca="1">ROUND(INDIRECT(ADDRESS(ROW()+(0), COLUMN()+(-4), 1))*INDIRECT(ADDRESS(ROW()+(0), COLUMN()+(-2), 1)), 2)</f>
        <v>1.09</v>
      </c>
    </row>
    <row r="14" spans="1:11" ht="13.50" thickBot="1" customHeight="1">
      <c r="A14" s="1" t="s">
        <v>24</v>
      </c>
      <c r="B14" s="1"/>
      <c r="C14" s="1"/>
      <c r="D14" s="10" t="s">
        <v>25</v>
      </c>
      <c r="E14" s="1" t="s">
        <v>26</v>
      </c>
      <c r="F14" s="1"/>
      <c r="G14" s="11">
        <v>1.05</v>
      </c>
      <c r="H14" s="11"/>
      <c r="I14" s="12">
        <v>3</v>
      </c>
      <c r="J14" s="12"/>
      <c r="K14" s="12">
        <f ca="1">ROUND(INDIRECT(ADDRESS(ROW()+(0), COLUMN()+(-4), 1))*INDIRECT(ADDRESS(ROW()+(0), COLUMN()+(-2), 1)), 2)</f>
        <v>3.15</v>
      </c>
    </row>
    <row r="15" spans="1:11" ht="13.50" thickBot="1" customHeight="1">
      <c r="A15" s="1" t="s">
        <v>27</v>
      </c>
      <c r="B15" s="1"/>
      <c r="C15" s="1"/>
      <c r="D15" s="10" t="s">
        <v>28</v>
      </c>
      <c r="E15" s="1" t="s">
        <v>29</v>
      </c>
      <c r="F15" s="1"/>
      <c r="G15" s="11">
        <v>0.24</v>
      </c>
      <c r="H15" s="11"/>
      <c r="I15" s="12">
        <v>0.35</v>
      </c>
      <c r="J15" s="12"/>
      <c r="K15" s="12">
        <f ca="1">ROUND(INDIRECT(ADDRESS(ROW()+(0), COLUMN()+(-4), 1))*INDIRECT(ADDRESS(ROW()+(0), COLUMN()+(-2), 1)), 2)</f>
        <v>0.08</v>
      </c>
    </row>
    <row r="16" spans="1:11" ht="66.00" thickBot="1" customHeight="1">
      <c r="A16" s="1" t="s">
        <v>30</v>
      </c>
      <c r="B16" s="1"/>
      <c r="C16" s="1"/>
      <c r="D16" s="10" t="s">
        <v>31</v>
      </c>
      <c r="E16" s="1" t="s">
        <v>32</v>
      </c>
      <c r="F16" s="1"/>
      <c r="G16" s="13">
        <v>0.01</v>
      </c>
      <c r="H16" s="13"/>
      <c r="I16" s="14">
        <v>1.7</v>
      </c>
      <c r="J16" s="14"/>
      <c r="K16" s="14">
        <f ca="1">ROUND(INDIRECT(ADDRESS(ROW()+(0), COLUMN()+(-4), 1))*INDIRECT(ADDRESS(ROW()+(0), COLUMN()+(-2), 1)), 2)</f>
        <v>0.02</v>
      </c>
    </row>
    <row r="17" spans="1:11" ht="13.50" thickBot="1" customHeight="1">
      <c r="A17" s="15"/>
      <c r="B17" s="15"/>
      <c r="C17" s="15"/>
      <c r="D17" s="15"/>
      <c r="E17" s="15"/>
      <c r="F17" s="15"/>
      <c r="G17" s="9" t="s">
        <v>33</v>
      </c>
      <c r="H17" s="9"/>
      <c r="I17" s="9"/>
      <c r="J17" s="9"/>
      <c r="K17" s="17">
        <f ca="1">ROUND(SUM(INDIRECT(ADDRESS(ROW()+(-1), COLUMN()+(0), 1)),INDIRECT(ADDRESS(ROW()+(-2), COLUMN()+(0), 1)),INDIRECT(ADDRESS(ROW()+(-3), COLUMN()+(0), 1)),INDIRECT(ADDRESS(ROW()+(-4), COLUMN()+(0), 1)),INDIRECT(ADDRESS(ROW()+(-5), COLUMN()+(0), 1)),INDIRECT(ADDRESS(ROW()+(-6), COLUMN()+(0), 1)),INDIRECT(ADDRESS(ROW()+(-7), COLUMN()+(0), 1))), 2)</f>
        <v>10.59</v>
      </c>
    </row>
    <row r="18" spans="1:11" ht="13.50" thickBot="1" customHeight="1">
      <c r="A18" s="15">
        <v>2</v>
      </c>
      <c r="B18" s="15"/>
      <c r="C18" s="15"/>
      <c r="D18" s="15"/>
      <c r="E18" s="18" t="s">
        <v>34</v>
      </c>
      <c r="F18" s="18"/>
      <c r="G18" s="18"/>
      <c r="H18" s="18"/>
      <c r="I18" s="15"/>
      <c r="J18" s="15"/>
      <c r="K18" s="15"/>
    </row>
    <row r="19" spans="1:11" ht="13.50" thickBot="1" customHeight="1">
      <c r="A19" s="1" t="s">
        <v>35</v>
      </c>
      <c r="B19" s="1"/>
      <c r="C19" s="1"/>
      <c r="D19" s="10" t="s">
        <v>36</v>
      </c>
      <c r="E19" s="1" t="s">
        <v>37</v>
      </c>
      <c r="F19" s="1"/>
      <c r="G19" s="11">
        <v>0.236</v>
      </c>
      <c r="H19" s="11"/>
      <c r="I19" s="12">
        <v>29.67</v>
      </c>
      <c r="J19" s="12"/>
      <c r="K19" s="12">
        <f ca="1">ROUND(INDIRECT(ADDRESS(ROW()+(0), COLUMN()+(-4), 1))*INDIRECT(ADDRESS(ROW()+(0), COLUMN()+(-2), 1)), 2)</f>
        <v>7</v>
      </c>
    </row>
    <row r="20" spans="1:11" ht="13.50" thickBot="1" customHeight="1">
      <c r="A20" s="1" t="s">
        <v>38</v>
      </c>
      <c r="B20" s="1"/>
      <c r="C20" s="1"/>
      <c r="D20" s="10" t="s">
        <v>39</v>
      </c>
      <c r="E20" s="1" t="s">
        <v>40</v>
      </c>
      <c r="F20" s="1"/>
      <c r="G20" s="11">
        <v>0.236</v>
      </c>
      <c r="H20" s="11"/>
      <c r="I20" s="12">
        <v>26.39</v>
      </c>
      <c r="J20" s="12"/>
      <c r="K20" s="12">
        <f ca="1">ROUND(INDIRECT(ADDRESS(ROW()+(0), COLUMN()+(-4), 1))*INDIRECT(ADDRESS(ROW()+(0), COLUMN()+(-2), 1)), 2)</f>
        <v>6.23</v>
      </c>
    </row>
    <row r="21" spans="1:11" ht="13.50" thickBot="1" customHeight="1">
      <c r="A21" s="1" t="s">
        <v>41</v>
      </c>
      <c r="B21" s="1"/>
      <c r="C21" s="1"/>
      <c r="D21" s="10" t="s">
        <v>42</v>
      </c>
      <c r="E21" s="1" t="s">
        <v>43</v>
      </c>
      <c r="F21" s="1"/>
      <c r="G21" s="11">
        <v>0.078</v>
      </c>
      <c r="H21" s="11"/>
      <c r="I21" s="12">
        <v>24.86</v>
      </c>
      <c r="J21" s="12"/>
      <c r="K21" s="12">
        <f ca="1">ROUND(INDIRECT(ADDRESS(ROW()+(0), COLUMN()+(-4), 1))*INDIRECT(ADDRESS(ROW()+(0), COLUMN()+(-2), 1)), 2)</f>
        <v>1.94</v>
      </c>
    </row>
    <row r="22" spans="1:11" ht="13.50" thickBot="1" customHeight="1">
      <c r="A22" s="1" t="s">
        <v>44</v>
      </c>
      <c r="B22" s="1"/>
      <c r="C22" s="1"/>
      <c r="D22" s="10" t="s">
        <v>45</v>
      </c>
      <c r="E22" s="1" t="s">
        <v>46</v>
      </c>
      <c r="F22" s="1"/>
      <c r="G22" s="13">
        <v>0.243</v>
      </c>
      <c r="H22" s="13"/>
      <c r="I22" s="14">
        <v>29.67</v>
      </c>
      <c r="J22" s="14"/>
      <c r="K22" s="14">
        <f ca="1">ROUND(INDIRECT(ADDRESS(ROW()+(0), COLUMN()+(-4), 1))*INDIRECT(ADDRESS(ROW()+(0), COLUMN()+(-2), 1)), 2)</f>
        <v>7.21</v>
      </c>
    </row>
    <row r="23" spans="1:11" ht="13.50" thickBot="1" customHeight="1">
      <c r="A23" s="15"/>
      <c r="B23" s="15"/>
      <c r="C23" s="15"/>
      <c r="D23" s="15"/>
      <c r="E23" s="15"/>
      <c r="F23" s="15"/>
      <c r="G23" s="9" t="s">
        <v>47</v>
      </c>
      <c r="H23" s="9"/>
      <c r="I23" s="9"/>
      <c r="J23" s="9"/>
      <c r="K23" s="17">
        <f ca="1">ROUND(SUM(INDIRECT(ADDRESS(ROW()+(-1), COLUMN()+(0), 1)),INDIRECT(ADDRESS(ROW()+(-2), COLUMN()+(0), 1)),INDIRECT(ADDRESS(ROW()+(-3), COLUMN()+(0), 1)),INDIRECT(ADDRESS(ROW()+(-4), COLUMN()+(0), 1))), 2)</f>
        <v>22.38</v>
      </c>
    </row>
    <row r="24" spans="1:11" ht="13.50" thickBot="1" customHeight="1">
      <c r="A24" s="15">
        <v>3</v>
      </c>
      <c r="B24" s="15"/>
      <c r="C24" s="15"/>
      <c r="D24" s="15"/>
      <c r="E24" s="18" t="s">
        <v>48</v>
      </c>
      <c r="F24" s="18"/>
      <c r="G24" s="18"/>
      <c r="H24" s="18"/>
      <c r="I24" s="15"/>
      <c r="J24" s="15"/>
      <c r="K24" s="15"/>
    </row>
    <row r="25" spans="1:11" ht="13.50" thickBot="1" customHeight="1">
      <c r="A25" s="19"/>
      <c r="B25" s="19"/>
      <c r="C25" s="19"/>
      <c r="D25" s="20" t="s">
        <v>49</v>
      </c>
      <c r="E25" s="19" t="s">
        <v>50</v>
      </c>
      <c r="F25" s="19"/>
      <c r="G25" s="13">
        <v>2</v>
      </c>
      <c r="H25" s="13"/>
      <c r="I25" s="14">
        <f ca="1">ROUND(SUM(INDIRECT(ADDRESS(ROW()+(-2), COLUMN()+(2), 1)),INDIRECT(ADDRESS(ROW()+(-8), COLUMN()+(2), 1))), 2)</f>
        <v>32.97</v>
      </c>
      <c r="J25" s="14"/>
      <c r="K25" s="14">
        <f ca="1">ROUND(INDIRECT(ADDRESS(ROW()+(0), COLUMN()+(-4), 1))*INDIRECT(ADDRESS(ROW()+(0), COLUMN()+(-2), 1))/100, 2)</f>
        <v>0.66</v>
      </c>
    </row>
    <row r="26" spans="1:11" ht="13.50" thickBot="1" customHeight="1">
      <c r="A26" s="21" t="s">
        <v>51</v>
      </c>
      <c r="B26" s="21"/>
      <c r="C26" s="21"/>
      <c r="D26" s="22"/>
      <c r="E26" s="23"/>
      <c r="F26" s="23"/>
      <c r="G26" s="24" t="s">
        <v>52</v>
      </c>
      <c r="H26" s="24"/>
      <c r="I26" s="25"/>
      <c r="J26" s="25"/>
      <c r="K26" s="26">
        <f ca="1">ROUND(SUM(INDIRECT(ADDRESS(ROW()+(-1), COLUMN()+(0), 1)),INDIRECT(ADDRESS(ROW()+(-3), COLUMN()+(0), 1)),INDIRECT(ADDRESS(ROW()+(-9), COLUMN()+(0), 1))), 2)</f>
        <v>33.63</v>
      </c>
    </row>
    <row r="29" spans="1:11" ht="13.50" thickBot="1" customHeight="1">
      <c r="A29" s="27" t="s">
        <v>53</v>
      </c>
      <c r="B29" s="27"/>
      <c r="C29" s="27"/>
      <c r="D29" s="27"/>
      <c r="E29" s="27"/>
      <c r="F29" s="27" t="s">
        <v>54</v>
      </c>
      <c r="G29" s="27"/>
      <c r="H29" s="27" t="s">
        <v>55</v>
      </c>
      <c r="I29" s="27"/>
      <c r="J29" s="27" t="s">
        <v>56</v>
      </c>
      <c r="K29" s="27"/>
    </row>
    <row r="30" spans="1:11" ht="13.50" thickBot="1" customHeight="1">
      <c r="A30" s="28" t="s">
        <v>57</v>
      </c>
      <c r="B30" s="28"/>
      <c r="C30" s="28"/>
      <c r="D30" s="28"/>
      <c r="E30" s="28"/>
      <c r="F30" s="29">
        <v>142010</v>
      </c>
      <c r="G30" s="29"/>
      <c r="H30" s="29">
        <v>1.10201e+06</v>
      </c>
      <c r="I30" s="29"/>
      <c r="J30" s="29" t="s">
        <v>58</v>
      </c>
      <c r="K30" s="29"/>
    </row>
    <row r="31" spans="1:11" ht="24.00" thickBot="1" customHeight="1">
      <c r="A31" s="30" t="s">
        <v>59</v>
      </c>
      <c r="B31" s="30"/>
      <c r="C31" s="30"/>
      <c r="D31" s="30"/>
      <c r="E31" s="30"/>
      <c r="F31" s="31"/>
      <c r="G31" s="31"/>
      <c r="H31" s="31"/>
      <c r="I31" s="31"/>
      <c r="J31" s="31"/>
      <c r="K31" s="31"/>
    </row>
    <row r="32" spans="1:11" ht="13.50" thickBot="1" customHeight="1">
      <c r="A32" s="28" t="s">
        <v>60</v>
      </c>
      <c r="B32" s="28"/>
      <c r="C32" s="28"/>
      <c r="D32" s="28"/>
      <c r="E32" s="28"/>
      <c r="F32" s="29">
        <v>1.18202e+06</v>
      </c>
      <c r="G32" s="29"/>
      <c r="H32" s="29">
        <v>1.18202e+06</v>
      </c>
      <c r="I32" s="29"/>
      <c r="J32" s="29" t="s">
        <v>61</v>
      </c>
      <c r="K32" s="29"/>
    </row>
    <row r="33" spans="1:11" ht="13.50" thickBot="1" customHeight="1">
      <c r="A33" s="30" t="s">
        <v>62</v>
      </c>
      <c r="B33" s="30"/>
      <c r="C33" s="30"/>
      <c r="D33" s="30"/>
      <c r="E33" s="30"/>
      <c r="F33" s="31"/>
      <c r="G33" s="31"/>
      <c r="H33" s="31"/>
      <c r="I33" s="31"/>
      <c r="J33" s="31"/>
      <c r="K33" s="31"/>
    </row>
    <row r="34" spans="1:11" ht="13.50" thickBot="1" customHeight="1">
      <c r="A34" s="28" t="s">
        <v>63</v>
      </c>
      <c r="B34" s="28"/>
      <c r="C34" s="28"/>
      <c r="D34" s="28"/>
      <c r="E34" s="28"/>
      <c r="F34" s="29">
        <v>142013</v>
      </c>
      <c r="G34" s="29"/>
      <c r="H34" s="29">
        <v>172013</v>
      </c>
      <c r="I34" s="29"/>
      <c r="J34" s="29">
        <v>3</v>
      </c>
      <c r="K34" s="29"/>
    </row>
    <row r="35" spans="1:11" ht="13.50" thickBot="1" customHeight="1">
      <c r="A35" s="30" t="s">
        <v>64</v>
      </c>
      <c r="B35" s="30"/>
      <c r="C35" s="30"/>
      <c r="D35" s="30"/>
      <c r="E35" s="30"/>
      <c r="F35" s="31"/>
      <c r="G35" s="31"/>
      <c r="H35" s="31"/>
      <c r="I35" s="31"/>
      <c r="J35" s="31"/>
      <c r="K35" s="31"/>
    </row>
    <row r="38" spans="1:1" ht="33.75" thickBot="1" customHeight="1">
      <c r="A38" s="1" t="s">
        <v>65</v>
      </c>
      <c r="B38" s="1"/>
      <c r="C38" s="1"/>
      <c r="D38" s="1"/>
      <c r="E38" s="1"/>
      <c r="F38" s="1"/>
      <c r="G38" s="1"/>
      <c r="H38" s="1"/>
      <c r="I38" s="1"/>
      <c r="J38" s="1"/>
      <c r="K38" s="1"/>
    </row>
    <row r="39" spans="1:1" ht="33.75" thickBot="1" customHeight="1">
      <c r="A39" s="1" t="s">
        <v>66</v>
      </c>
      <c r="B39" s="1"/>
      <c r="C39" s="1"/>
      <c r="D39" s="1"/>
      <c r="E39" s="1"/>
      <c r="F39" s="1"/>
      <c r="G39" s="1"/>
      <c r="H39" s="1"/>
      <c r="I39" s="1"/>
      <c r="J39" s="1"/>
      <c r="K39" s="1"/>
    </row>
    <row r="40" spans="1:1" ht="33.75" thickBot="1" customHeight="1">
      <c r="A40" s="1" t="s">
        <v>67</v>
      </c>
      <c r="B40" s="1"/>
      <c r="C40" s="1"/>
      <c r="D40" s="1"/>
      <c r="E40" s="1"/>
      <c r="F40" s="1"/>
      <c r="G40" s="1"/>
      <c r="H40" s="1"/>
      <c r="I40" s="1"/>
      <c r="J40" s="1"/>
      <c r="K40" s="1"/>
    </row>
  </sheetData>
  <mergeCells count="94">
    <mergeCell ref="A1:K1"/>
    <mergeCell ref="C3:K3"/>
    <mergeCell ref="A5:K5"/>
    <mergeCell ref="A8:C8"/>
    <mergeCell ref="E8:F8"/>
    <mergeCell ref="G8:H8"/>
    <mergeCell ref="I8:J8"/>
    <mergeCell ref="A9:C9"/>
    <mergeCell ref="E9:H9"/>
    <mergeCell ref="I9:J9"/>
    <mergeCell ref="A10:C10"/>
    <mergeCell ref="E10:F10"/>
    <mergeCell ref="G10:H10"/>
    <mergeCell ref="I10:J10"/>
    <mergeCell ref="A11:C11"/>
    <mergeCell ref="E11:F11"/>
    <mergeCell ref="G11:H11"/>
    <mergeCell ref="I11:J11"/>
    <mergeCell ref="A12:C12"/>
    <mergeCell ref="E12:F12"/>
    <mergeCell ref="G12:H12"/>
    <mergeCell ref="I12:J12"/>
    <mergeCell ref="A13:C13"/>
    <mergeCell ref="E13:F13"/>
    <mergeCell ref="G13:H13"/>
    <mergeCell ref="I13:J13"/>
    <mergeCell ref="A14:C14"/>
    <mergeCell ref="E14:F14"/>
    <mergeCell ref="G14:H14"/>
    <mergeCell ref="I14:J14"/>
    <mergeCell ref="A15:C15"/>
    <mergeCell ref="E15:F15"/>
    <mergeCell ref="G15:H15"/>
    <mergeCell ref="I15:J15"/>
    <mergeCell ref="A16:C16"/>
    <mergeCell ref="E16:F16"/>
    <mergeCell ref="G16:H16"/>
    <mergeCell ref="I16:J16"/>
    <mergeCell ref="A17:C17"/>
    <mergeCell ref="E17:F17"/>
    <mergeCell ref="G17:J17"/>
    <mergeCell ref="A18:C18"/>
    <mergeCell ref="E18:H18"/>
    <mergeCell ref="I18:J18"/>
    <mergeCell ref="A19:C19"/>
    <mergeCell ref="E19:F19"/>
    <mergeCell ref="G19:H19"/>
    <mergeCell ref="I19:J19"/>
    <mergeCell ref="A20:C20"/>
    <mergeCell ref="E20:F20"/>
    <mergeCell ref="G20:H20"/>
    <mergeCell ref="I20:J20"/>
    <mergeCell ref="A21:C21"/>
    <mergeCell ref="E21:F21"/>
    <mergeCell ref="G21:H21"/>
    <mergeCell ref="I21:J21"/>
    <mergeCell ref="A22:C22"/>
    <mergeCell ref="E22:F22"/>
    <mergeCell ref="G22:H22"/>
    <mergeCell ref="I22:J22"/>
    <mergeCell ref="A23:C23"/>
    <mergeCell ref="E23:F23"/>
    <mergeCell ref="G23:J23"/>
    <mergeCell ref="A24:C24"/>
    <mergeCell ref="E24:H24"/>
    <mergeCell ref="I24:J24"/>
    <mergeCell ref="A25:C25"/>
    <mergeCell ref="E25:F25"/>
    <mergeCell ref="G25:H25"/>
    <mergeCell ref="I25:J25"/>
    <mergeCell ref="A26:F26"/>
    <mergeCell ref="G26:J26"/>
    <mergeCell ref="A29:E29"/>
    <mergeCell ref="F29:G29"/>
    <mergeCell ref="H29:I29"/>
    <mergeCell ref="J29:K29"/>
    <mergeCell ref="A30:E30"/>
    <mergeCell ref="F30:G31"/>
    <mergeCell ref="H30:I31"/>
    <mergeCell ref="J30:K31"/>
    <mergeCell ref="A31:E31"/>
    <mergeCell ref="A32:E32"/>
    <mergeCell ref="F32:G33"/>
    <mergeCell ref="H32:I33"/>
    <mergeCell ref="J32:K33"/>
    <mergeCell ref="A33:E33"/>
    <mergeCell ref="A34:E34"/>
    <mergeCell ref="F34:G35"/>
    <mergeCell ref="H34:I35"/>
    <mergeCell ref="J34:K35"/>
    <mergeCell ref="A35:E35"/>
    <mergeCell ref="A38:K38"/>
    <mergeCell ref="A39:K39"/>
    <mergeCell ref="A40:K40"/>
  </mergeCells>
  <pageMargins left="0.147638" right="0.147638" top="0.206693" bottom="0.206693" header="0.0" footer="0.0"/>
  <pageSetup paperSize="9" orientation="portrait"/>
  <rowBreaks count="0" manualBreakCount="0">
    </rowBreaks>
</worksheet>
</file>