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<sst xmlns="http://schemas.openxmlformats.org/spreadsheetml/2006/main" count="42" uniqueCount="42">
  <si>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</si>
  <si>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NIF031</t>
  </si>
  <si>
    <t xml:space="preserve">m</t>
  </si>
  <si>
    <t xml:space="preserve">Impermeabilització de ampit amb làmines asfàltiques.</t>
  </si>
  <si>
    <r>
      <rPr>
        <sz val="8.25"/>
        <color rgb="FF000000"/>
        <rFont val="Arial"/>
        <family val="2"/>
      </rPr>
      <t xml:space="preserve">Impermeabilització de ampit amb làmina de betum modificat amb elastòmer SBS, LBM(SBS)-40/G-FP, Morterplas SBS FV 4 KG MIN "SOPREMA", amb armadura de feltre de fibra de vidre de 60 g/m², amb autoprotecció mineral de color gris, tipus monocapa, totalment adherida al suport amb bufador, prèvia emprimació amb emulsió asfàltica aniònica sense càrregues tipus EA Emufal Primer, "SOPREMA", preparada per a rebre el bimbell. El preu no inclou l'escopidor.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</si>
  <si>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</si>
  <si>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</si>
  <si>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</si>
  <si>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</si>
  <si>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</si>
  <si>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</si>
  <si>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</si>
  <si>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mt14ies010h</t>
  </si>
  <si>
    <t xml:space="preserve">kg</t>
  </si>
  <si>
    <t xml:space="preserve">Emulsió asfàltica aniònica sense càrregues tipus EA Emufal Primer, "SOPREMA", segons UNE 104231.</t>
  </si>
  <si>
    <t xml:space="preserve">mt14lsa010bba</t>
  </si>
  <si>
    <t xml:space="preserve">m²</t>
  </si>
  <si>
    <t xml:space="preserve">Làmina de betum modificat amb elastòmer SBS, LBM(SBS)-40/G-FP, Morterplas SBS FV 4 KG MIN "SOPREMA", massa nominal 4 kg/m², amb armadura de feltre de fibra de vidre de 60 g/m², amb autoprotecció mineral de color gris. Segons UNE-EN 13707.</t>
  </si>
  <si>
    <t xml:space="preserve">Subtotal materials:</t>
  </si>
  <si>
    <t xml:space="preserve">Mà d'obra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</si>
  <si>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</si>
  <si>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</si>
  <si>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</si>
  <si>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</si>
  <si>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</si>
  <si>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</si>
  <si>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</si>
  <si>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</si>
  <si>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</si>
  <si>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</si>
  <si>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1,59€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</si>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</sst>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1.02" customWidth="1"/>
    <col min="4" max="4" width="6.63" customWidth="1"/>
    <col min="5" max="5" width="74.12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0.15</v>
      </c>
      <c r="H10" s="11"/>
      <c r="I10" s="12">
        <v>1.65</v>
      </c>
      <c r="J10" s="12"/>
      <c r="K10" s="12">
        <f ca="1">ROUND(INDIRECT(ADDRESS(ROW()+(0), COLUMN()+(-4), 1))*INDIRECT(ADDRESS(ROW()+(0), COLUMN()+(-2), 1)), 2)</f>
        <v>0.25</v>
      </c>
    </row>
    <row r="11" spans="1:11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3">
        <v>0.315</v>
      </c>
      <c r="H11" s="13"/>
      <c r="I11" s="14">
        <v>3.8</v>
      </c>
      <c r="J11" s="14"/>
      <c r="K11" s="14">
        <f ca="1">ROUND(INDIRECT(ADDRESS(ROW()+(0), COLUMN()+(-4), 1))*INDIRECT(ADDRESS(ROW()+(0), COLUMN()+(-2), 1)), 2)</f>
        <v>1.2</v>
      </c>
    </row>
    <row r="12" spans="1:11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9"/>
      <c r="K12" s="17">
        <f ca="1">ROUND(SUM(INDIRECT(ADDRESS(ROW()+(-1), COLUMN()+(0), 1)),INDIRECT(ADDRESS(ROW()+(-2), COLUMN()+(0), 1))), 2)</f>
        <v>1.45</v>
      </c>
    </row>
    <row r="13" spans="1:11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  <c r="K13" s="15"/>
    </row>
    <row r="14" spans="1:11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"/>
      <c r="G14" s="11">
        <v>0.18</v>
      </c>
      <c r="H14" s="11"/>
      <c r="I14" s="12">
        <v>28.42</v>
      </c>
      <c r="J14" s="12"/>
      <c r="K14" s="12">
        <f ca="1">ROUND(INDIRECT(ADDRESS(ROW()+(0), COLUMN()+(-4), 1))*INDIRECT(ADDRESS(ROW()+(0), COLUMN()+(-2), 1)), 2)</f>
        <v>5.12</v>
      </c>
    </row>
    <row r="15" spans="1:11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"/>
      <c r="G15" s="13">
        <v>0.18</v>
      </c>
      <c r="H15" s="13"/>
      <c r="I15" s="14">
        <v>25.28</v>
      </c>
      <c r="J15" s="14"/>
      <c r="K15" s="14">
        <f ca="1">ROUND(INDIRECT(ADDRESS(ROW()+(0), COLUMN()+(-4), 1))*INDIRECT(ADDRESS(ROW()+(0), COLUMN()+(-2), 1)), 2)</f>
        <v>4.55</v>
      </c>
    </row>
    <row r="16" spans="1:11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9"/>
      <c r="K16" s="17">
        <f ca="1">ROUND(SUM(INDIRECT(ADDRESS(ROW()+(-1), COLUMN()+(0), 1)),INDIRECT(ADDRESS(ROW()+(-2), COLUMN()+(0), 1))), 2)</f>
        <v>9.67</v>
      </c>
    </row>
    <row r="17" spans="1:11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  <c r="K17" s="15"/>
    </row>
    <row r="18" spans="1:11" ht="13.50" thickBot="1" customHeight="1">
      <c r="A18" s="19"/>
      <c r="B18" s="19"/>
      <c r="C18" s="19"/>
      <c r="D18" s="20" t="s">
        <v>28</v>
      </c>
      <c r="E18" s="19" t="s">
        <v>29</v>
      </c>
      <c r="F18" s="19"/>
      <c r="G18" s="13">
        <v>2</v>
      </c>
      <c r="H18" s="13"/>
      <c r="I18" s="14">
        <f ca="1">ROUND(SUM(INDIRECT(ADDRESS(ROW()+(-2), COLUMN()+(2), 1)),INDIRECT(ADDRESS(ROW()+(-6), COLUMN()+(2), 1))), 2)</f>
        <v>11.12</v>
      </c>
      <c r="J18" s="14"/>
      <c r="K18" s="14">
        <f ca="1">ROUND(INDIRECT(ADDRESS(ROW()+(0), COLUMN()+(-4), 1))*INDIRECT(ADDRESS(ROW()+(0), COLUMN()+(-2), 1))/100, 2)</f>
        <v>0.22</v>
      </c>
    </row>
    <row r="19" spans="1:11" ht="13.50" thickBot="1" customHeight="1">
      <c r="A19" s="21" t="s">
        <v>30</v>
      </c>
      <c r="B19" s="21"/>
      <c r="C19" s="21"/>
      <c r="D19" s="22"/>
      <c r="E19" s="23"/>
      <c r="F19" s="23"/>
      <c r="G19" s="24" t="s">
        <v>31</v>
      </c>
      <c r="H19" s="24"/>
      <c r="I19" s="25"/>
      <c r="J19" s="25"/>
      <c r="K19" s="26">
        <f ca="1">ROUND(SUM(INDIRECT(ADDRESS(ROW()+(-1), COLUMN()+(0), 1)),INDIRECT(ADDRESS(ROW()+(-3), COLUMN()+(0), 1)),INDIRECT(ADDRESS(ROW()+(-7), COLUMN()+(0), 1))), 2)</f>
        <v>11.34</v>
      </c>
    </row>
    <row r="22" spans="1:11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  <c r="K22" s="27"/>
    </row>
    <row r="23" spans="1:11" ht="13.50" thickBot="1" customHeight="1">
      <c r="A23" s="28" t="s">
        <v>36</v>
      </c>
      <c r="B23" s="28"/>
      <c r="C23" s="28"/>
      <c r="D23" s="28"/>
      <c r="E23" s="28"/>
      <c r="F23" s="29">
        <v>142010</v>
      </c>
      <c r="G23" s="29"/>
      <c r="H23" s="29">
        <v>1.10201e+006</v>
      </c>
      <c r="I23" s="29"/>
      <c r="J23" s="29" t="s">
        <v>37</v>
      </c>
      <c r="K23" s="29"/>
    </row>
    <row r="24" spans="1:11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56">
    <mergeCell ref="A1:K1"/>
    <mergeCell ref="C3:K3"/>
    <mergeCell ref="A5:K5"/>
    <mergeCell ref="A8:C8"/>
    <mergeCell ref="E8:F8"/>
    <mergeCell ref="G8:H8"/>
    <mergeCell ref="I8:J8"/>
    <mergeCell ref="A9:C9"/>
    <mergeCell ref="E9:H9"/>
    <mergeCell ref="I9:J9"/>
    <mergeCell ref="A10:C10"/>
    <mergeCell ref="E10:F10"/>
    <mergeCell ref="G10:H10"/>
    <mergeCell ref="I10:J10"/>
    <mergeCell ref="A11:C11"/>
    <mergeCell ref="E11:F11"/>
    <mergeCell ref="G11:H11"/>
    <mergeCell ref="I11:J11"/>
    <mergeCell ref="A12:C12"/>
    <mergeCell ref="E12:F12"/>
    <mergeCell ref="G12:J12"/>
    <mergeCell ref="A13:C13"/>
    <mergeCell ref="E13:H13"/>
    <mergeCell ref="I13:J13"/>
    <mergeCell ref="A14:C14"/>
    <mergeCell ref="E14:F14"/>
    <mergeCell ref="G14:H14"/>
    <mergeCell ref="I14:J14"/>
    <mergeCell ref="A15:C15"/>
    <mergeCell ref="E15:F15"/>
    <mergeCell ref="G15:H15"/>
    <mergeCell ref="I15:J15"/>
    <mergeCell ref="A16:C16"/>
    <mergeCell ref="E16:F16"/>
    <mergeCell ref="G16:J16"/>
    <mergeCell ref="A17:C17"/>
    <mergeCell ref="E17:H17"/>
    <mergeCell ref="I17:J17"/>
    <mergeCell ref="A18:C18"/>
    <mergeCell ref="E18:F18"/>
    <mergeCell ref="G18:H18"/>
    <mergeCell ref="I18:J18"/>
    <mergeCell ref="A19:F19"/>
    <mergeCell ref="G19:J19"/>
    <mergeCell ref="A22:E22"/>
    <mergeCell ref="F22:G22"/>
    <mergeCell ref="H22:I22"/>
    <mergeCell ref="J22:K22"/>
    <mergeCell ref="A23:E23"/>
    <mergeCell ref="F23:G24"/>
    <mergeCell ref="H23:I24"/>
    <mergeCell ref="J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