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<sst xmlns="http://schemas.openxmlformats.org/spreadsheetml/2006/main" count="49" uniqueCount="49">
  <si>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</si>
  <si>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AUZ030</t>
  </si>
  <si>
    <t xml:space="preserve">m</t>
  </si>
  <si>
    <t xml:space="preserve">Rasa d'infiltració, amb geotèxtil.</t>
  </si>
  <si>
    <r>
      <rPr>
        <sz val="8.25"/>
        <color rgb="FF000000"/>
        <rFont val="Arial"/>
        <family val="2"/>
      </rPr>
      <t xml:space="preserve">Rasa d'infiltració, de 60 cm d'altura i 40 cm d'amplada, amb un pendent màxim del 3%, amb grava filtrant sense classificar, embolicada en geotèxtil i compactació en tongades successives de 30 cm d'espessor màxim amb picó de guiat manual. El preu no inclou l'excavació ni el reblert principal.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</si>
  <si>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</si>
  <si>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</si>
  <si>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</si>
  <si>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</si>
  <si>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</si>
  <si>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</si>
  <si>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</si>
  <si>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mt01ard030b</t>
  </si>
  <si>
    <t xml:space="preserve">t</t>
  </si>
  <si>
    <t xml:space="preserve">Grava filtrant sense classificar.</t>
  </si>
  <si>
    <t xml:space="preserve">mt14gso030gbae</t>
  </si>
  <si>
    <t xml:space="preserve">m²</t>
  </si>
  <si>
    <t xml:space="preserve">Geotèxtil no teixit sintètic, termosoldat, de polipropilè, Geoland HT 120 "SOPREMA", amb una resistència a la tracció longitudinal de 8 kN/m, una resistència a la tracció transversal de 10,1 kN/m, una obertura de con a l'assaig de perforació dinàmica segons UNE-EN ISO 13433 inferior a 40 mm, resistència CBR a punxonament 0,3 kN i una massa superficial de 120 g/m², segons UNE-EN 13252.</t>
  </si>
  <si>
    <t xml:space="preserve">Subtotal materials:</t>
  </si>
  <si>
    <t xml:space="preserve">Equip i maquinària</t>
  </si>
  <si>
    <t xml:space="preserve">mq04dua020b</t>
  </si>
  <si>
    <t xml:space="preserve">h</t>
  </si>
  <si>
    <t xml:space="preserve">Dúmper de descàrrega frontal de 2 t de càrrega útil.</t>
  </si>
  <si>
    <t xml:space="preserve">mq02rop020</t>
  </si>
  <si>
    <t xml:space="preserve">h</t>
  </si>
  <si>
    <t xml:space="preserve">Picó vibrant de guiat manual, de 80 kg, amb placa de 30x30 cm, tipus piconadora de granota.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</si>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</sst>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6.63" customWidth="1"/>
    <col min="5" max="5" width="71.23" customWidth="1"/>
    <col min="6" max="6" width="1.19" customWidth="1"/>
    <col min="7" max="7" width="11.73" customWidth="1"/>
    <col min="8" max="8" width="2.04" customWidth="1"/>
    <col min="9" max="9" width="11.22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</v>
      </c>
      <c r="G10" s="11"/>
      <c r="H10" s="11"/>
      <c r="I10" s="12">
        <v>18.94</v>
      </c>
      <c r="J10" s="12"/>
      <c r="K10" s="12">
        <f ca="1">ROUND(INDIRECT(ADDRESS(ROW()+(0), COLUMN()+(-5), 1))*INDIRECT(ADDRESS(ROW()+(0), COLUMN()+(-2), 1)), 2)</f>
        <v>6.82</v>
      </c>
    </row>
    <row r="11" spans="1:11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</v>
      </c>
      <c r="G11" s="13"/>
      <c r="H11" s="13"/>
      <c r="I11" s="14">
        <v>1.07</v>
      </c>
      <c r="J11" s="14"/>
      <c r="K11" s="14">
        <f ca="1">ROUND(INDIRECT(ADDRESS(ROW()+(0), COLUMN()+(-5), 1))*INDIRECT(ADDRESS(ROW()+(0), COLUMN()+(-2), 1)), 2)</f>
        <v>2.25</v>
      </c>
    </row>
    <row r="12" spans="1:11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9"/>
      <c r="K12" s="17">
        <f ca="1">ROUND(SUM(INDIRECT(ADDRESS(ROW()+(-1), COLUMN()+(0), 1)),INDIRECT(ADDRESS(ROW()+(-2), COLUMN()+(0), 1))), 2)</f>
        <v>9.07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0.02</v>
      </c>
      <c r="G14" s="11"/>
      <c r="H14" s="11"/>
      <c r="I14" s="12">
        <v>10.38</v>
      </c>
      <c r="J14" s="12"/>
      <c r="K14" s="12">
        <f ca="1">ROUND(INDIRECT(ADDRESS(ROW()+(0), COLUMN()+(-5), 1))*INDIRECT(ADDRESS(ROW()+(0), COLUMN()+(-2), 1)), 2)</f>
        <v>0.21</v>
      </c>
    </row>
    <row r="15" spans="1:11" ht="24.0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0.05</v>
      </c>
      <c r="G15" s="13"/>
      <c r="H15" s="13"/>
      <c r="I15" s="14">
        <v>3.92</v>
      </c>
      <c r="J15" s="14"/>
      <c r="K15" s="14">
        <f ca="1">ROUND(INDIRECT(ADDRESS(ROW()+(0), COLUMN()+(-5), 1))*INDIRECT(ADDRESS(ROW()+(0), COLUMN()+(-2), 1)), 2)</f>
        <v>0.2</v>
      </c>
    </row>
    <row r="16" spans="1:11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9"/>
      <c r="K16" s="17">
        <f ca="1">ROUND(SUM(INDIRECT(ADDRESS(ROW()+(-1), COLUMN()+(0), 1)),INDIRECT(ADDRESS(ROW()+(-2), COLUMN()+(0), 1))), 2)</f>
        <v>0.41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0.096</v>
      </c>
      <c r="G18" s="11"/>
      <c r="H18" s="11"/>
      <c r="I18" s="12">
        <v>29.67</v>
      </c>
      <c r="J18" s="12"/>
      <c r="K18" s="12">
        <f ca="1">ROUND(INDIRECT(ADDRESS(ROW()+(0), COLUMN()+(-5), 1))*INDIRECT(ADDRESS(ROW()+(0), COLUMN()+(-2), 1)), 2)</f>
        <v>2.85</v>
      </c>
    </row>
    <row r="19" spans="1:11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0.192</v>
      </c>
      <c r="G19" s="13"/>
      <c r="H19" s="13"/>
      <c r="I19" s="14">
        <v>26.39</v>
      </c>
      <c r="J19" s="14"/>
      <c r="K19" s="14">
        <f ca="1">ROUND(INDIRECT(ADDRESS(ROW()+(0), COLUMN()+(-5), 1))*INDIRECT(ADDRESS(ROW()+(0), COLUMN()+(-2), 1)), 2)</f>
        <v>5.07</v>
      </c>
    </row>
    <row r="20" spans="1:11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9"/>
      <c r="K20" s="17">
        <f ca="1">ROUND(SUM(INDIRECT(ADDRESS(ROW()+(-1), COLUMN()+(0), 1)),INDIRECT(ADDRESS(ROW()+(-2), COLUMN()+(0), 1))), 2)</f>
        <v>7.92</v>
      </c>
    </row>
    <row r="21" spans="1:11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3"/>
      <c r="H22" s="13"/>
      <c r="I22" s="14">
        <f ca="1">ROUND(SUM(INDIRECT(ADDRESS(ROW()+(-2), COLUMN()+(2), 1)),INDIRECT(ADDRESS(ROW()+(-6), COLUMN()+(2), 1)),INDIRECT(ADDRESS(ROW()+(-10), COLUMN()+(2), 1))), 2)</f>
        <v>17.4</v>
      </c>
      <c r="J22" s="14"/>
      <c r="K22" s="14">
        <f ca="1">ROUND(INDIRECT(ADDRESS(ROW()+(0), COLUMN()+(-5), 1))*INDIRECT(ADDRESS(ROW()+(0), COLUMN()+(-2), 1))/100, 2)</f>
        <v>0.35</v>
      </c>
    </row>
    <row r="23" spans="1:11" ht="13.50" thickBot="1" customHeight="1">
      <c r="A23" s="8"/>
      <c r="B23" s="8"/>
      <c r="C23" s="8"/>
      <c r="D23" s="8"/>
      <c r="E23" s="8"/>
      <c r="F23" s="21" t="s">
        <v>38</v>
      </c>
      <c r="G23" s="21"/>
      <c r="H23" s="21"/>
      <c r="I23" s="21"/>
      <c r="J23" s="21"/>
      <c r="K23" s="22">
        <f ca="1">ROUND(SUM(INDIRECT(ADDRESS(ROW()+(-1), COLUMN()+(0), 1)),INDIRECT(ADDRESS(ROW()+(-3), COLUMN()+(0), 1)),INDIRECT(ADDRESS(ROW()+(-7), COLUMN()+(0), 1)),INDIRECT(ADDRESS(ROW()+(-11), COLUMN()+(0), 1))), 2)</f>
        <v>17.75</v>
      </c>
    </row>
    <row r="26" spans="1:11" ht="13.50" thickBot="1" customHeight="1">
      <c r="A26" s="23" t="s">
        <v>39</v>
      </c>
      <c r="B26" s="23"/>
      <c r="C26" s="23"/>
      <c r="D26" s="23"/>
      <c r="E26" s="23"/>
      <c r="F26" s="23"/>
      <c r="G26" s="23" t="s">
        <v>40</v>
      </c>
      <c r="H26" s="23" t="s">
        <v>41</v>
      </c>
      <c r="I26" s="23"/>
      <c r="J26" s="23" t="s">
        <v>42</v>
      </c>
      <c r="K26" s="23"/>
    </row>
    <row r="27" spans="1:11" ht="13.50" thickBot="1" customHeight="1">
      <c r="A27" s="24" t="s">
        <v>43</v>
      </c>
      <c r="B27" s="24"/>
      <c r="C27" s="24"/>
      <c r="D27" s="24"/>
      <c r="E27" s="24"/>
      <c r="F27" s="24"/>
      <c r="G27" s="25">
        <v>1.03202e+06</v>
      </c>
      <c r="H27" s="25">
        <v>1.03202e+06</v>
      </c>
      <c r="I27" s="25"/>
      <c r="J27" s="25" t="s">
        <v>44</v>
      </c>
      <c r="K27" s="25"/>
    </row>
    <row r="28" spans="1:11" ht="13.50" thickBot="1" customHeight="1">
      <c r="A28" s="26" t="s">
        <v>45</v>
      </c>
      <c r="B28" s="26"/>
      <c r="C28" s="26"/>
      <c r="D28" s="26"/>
      <c r="E28" s="26"/>
      <c r="F28" s="26"/>
      <c r="G28" s="27"/>
      <c r="H28" s="27"/>
      <c r="I28" s="27"/>
      <c r="J28" s="27"/>
      <c r="K28" s="27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48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58">
    <mergeCell ref="A1:K1"/>
    <mergeCell ref="C3:K3"/>
    <mergeCell ref="A5:K5"/>
    <mergeCell ref="A8:C8"/>
    <mergeCell ref="F8:H8"/>
    <mergeCell ref="I8:J8"/>
    <mergeCell ref="A9:C9"/>
    <mergeCell ref="E9:H9"/>
    <mergeCell ref="I9:J9"/>
    <mergeCell ref="A10:C10"/>
    <mergeCell ref="F10:H10"/>
    <mergeCell ref="I10:J10"/>
    <mergeCell ref="A11:C11"/>
    <mergeCell ref="F11:H11"/>
    <mergeCell ref="I11:J11"/>
    <mergeCell ref="A12:C12"/>
    <mergeCell ref="F12:J12"/>
    <mergeCell ref="A13:C13"/>
    <mergeCell ref="E13:H13"/>
    <mergeCell ref="I13:J13"/>
    <mergeCell ref="A14:C14"/>
    <mergeCell ref="F14:H14"/>
    <mergeCell ref="I14:J14"/>
    <mergeCell ref="A15:C15"/>
    <mergeCell ref="F15:H15"/>
    <mergeCell ref="I15:J15"/>
    <mergeCell ref="A16:C16"/>
    <mergeCell ref="F16:J16"/>
    <mergeCell ref="A17:C17"/>
    <mergeCell ref="E17:H17"/>
    <mergeCell ref="I17:J17"/>
    <mergeCell ref="A18:C18"/>
    <mergeCell ref="F18:H18"/>
    <mergeCell ref="I18:J18"/>
    <mergeCell ref="A19:C19"/>
    <mergeCell ref="F19:H19"/>
    <mergeCell ref="I19:J19"/>
    <mergeCell ref="A20:C20"/>
    <mergeCell ref="F20:J20"/>
    <mergeCell ref="A21:C21"/>
    <mergeCell ref="E21:H21"/>
    <mergeCell ref="I21:J21"/>
    <mergeCell ref="A22:C22"/>
    <mergeCell ref="F22:H22"/>
    <mergeCell ref="I22:J22"/>
    <mergeCell ref="A23:C23"/>
    <mergeCell ref="F23:J23"/>
    <mergeCell ref="A26:F26"/>
    <mergeCell ref="H26:I26"/>
    <mergeCell ref="J26:K26"/>
    <mergeCell ref="A27:F27"/>
    <mergeCell ref="G27:G28"/>
    <mergeCell ref="H27:I28"/>
    <mergeCell ref="J27:K28"/>
    <mergeCell ref="A28:F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